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35" yWindow="-135" windowWidth="23310" windowHeight="12630"/>
  </bookViews>
  <sheets>
    <sheet name="ESF" sheetId="1" r:id="rId1"/>
  </sheets>
  <definedNames>
    <definedName name="ANEXO">#REF!</definedName>
    <definedName name="_xlnm.Print_Area" localSheetId="0">ESF!$B$2:$I$56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H29" i="1" s="1"/>
  <c r="G27" i="1"/>
  <c r="H17" i="1"/>
  <c r="G17" i="1"/>
  <c r="D16" i="1"/>
  <c r="C16" i="1"/>
  <c r="C32" i="1" l="1"/>
  <c r="G29" i="1"/>
  <c r="H49" i="1"/>
  <c r="H51" i="1" s="1"/>
  <c r="D32" i="1"/>
  <c r="G49" i="1"/>
  <c r="G51" i="1" s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<sst xmlns="http://schemas.openxmlformats.org/spreadsheetml/2006/main" count="71" uniqueCount="69">
  <si>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</si>
  <si>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</si>
  <si>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</si>
  <si>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</si>
  <si>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</si>
  <si>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</si>
  <si>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</si>
  <si>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</si>
  <si>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</si>
  <si>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</si>
  <si>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</si>
  <si>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</si>
  <si>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</si>
  <si>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</si>
  <si>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</si>
  <si>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</si>
  <si>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</si>
  <si>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</si>
  <si>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</si>
  <si>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</si>
  <si>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</si>
  <si>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</si>
  <si>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</si>
  <si>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</si>
  <si>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</si>
  <si>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</si>
  <si>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</si>
  <si>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</si>
  <si>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</si>
  <si>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</si>
  <si>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</si>
  <si>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</si>
  <si>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</si>
  <si>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</si>
  <si>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</si>
  <si>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</si>
  <si>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</si>
  <si>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</si>
  <si>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</si>
  <si>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</si>
  <si>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</si>
  <si>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</si>
  <si>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</si>
  <si>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</si>
  <si>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</si>
  <si>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</si>
  <si>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</si>
  <si>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</si>
  <si>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</si>
  <si>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</si>
  <si>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</si>
  <si>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</si>
  <si>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</si>
  <si>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</si>
  <si>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</si>
  <si>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</si>
  <si>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</si>
  <si>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</si>
  <si>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</si>
  <si>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</si>
  <si>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</si>
  <si>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2023</t>
  </si>
  <si>
    <t>2024</t>
  </si>
  <si>
    <t>PARQUE NACIONAL CUMBRES DE MAJALCA</t>
  </si>
  <si>
    <t>Al 31 de Diciembre de 2024 y al 31 de Diciembre de 2023</t>
  </si>
  <si>
    <t>JOSE AGUSTIN MORA CANO</t>
  </si>
  <si>
    <t>CONTADOR PUBLICO</t>
  </si>
  <si>
    <t>FEDERICO MESTA SOULE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</si>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</sst>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showGridLines="0" tabSelected="1" topLeftCell="A35" zoomScale="80" zoomScaleNormal="80" workbookViewId="0">
      <selection activeCell="I56" sqref="B2:I56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5.75" thickBot="1" x14ac:dyDescent="0.3"/>
    <row r="2" spans="2:8" x14ac:dyDescent="0.25">
      <c r="B2" s="58" t="s">
        <v>63</v>
      </c>
      <c r="C2" s="59"/>
      <c r="D2" s="59"/>
      <c r="E2" s="59"/>
      <c r="F2" s="59"/>
      <c r="G2" s="59"/>
      <c r="H2" s="60"/>
    </row>
    <row r="3" spans="2:8" x14ac:dyDescent="0.25">
      <c r="B3" s="61" t="s">
        <v>0</v>
      </c>
      <c r="C3" s="62"/>
      <c r="D3" s="62"/>
      <c r="E3" s="62"/>
      <c r="F3" s="62"/>
      <c r="G3" s="62"/>
      <c r="H3" s="63"/>
    </row>
    <row r="4" spans="2:8" ht="15.75" thickBot="1" x14ac:dyDescent="0.3">
      <c r="B4" s="64" t="s">
        <v>64</v>
      </c>
      <c r="C4" s="65"/>
      <c r="D4" s="65"/>
      <c r="E4" s="65"/>
      <c r="F4" s="65"/>
      <c r="G4" s="65"/>
      <c r="H4" s="66"/>
    </row>
    <row r="5" spans="2:8" x14ac:dyDescent="0.25">
      <c r="B5" s="2" t="s">
        <v>1</v>
      </c>
      <c r="C5" s="21" t="s">
        <v>62</v>
      </c>
      <c r="D5" s="21" t="s">
        <v>61</v>
      </c>
      <c r="E5" s="3"/>
      <c r="F5" s="3" t="s">
        <v>2</v>
      </c>
      <c r="G5" s="21" t="s">
        <v>62</v>
      </c>
      <c r="H5" s="22" t="s">
        <v>61</v>
      </c>
    </row>
    <row r="6" spans="2:8" x14ac:dyDescent="0.25">
      <c r="B6" s="67"/>
      <c r="C6" s="68"/>
      <c r="D6" s="68"/>
      <c r="E6" s="4"/>
      <c r="F6" s="68"/>
      <c r="G6" s="68"/>
      <c r="H6" s="69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247737.98</v>
      </c>
      <c r="D8" s="26">
        <v>414154</v>
      </c>
      <c r="E8" s="4"/>
      <c r="F8" s="8" t="s">
        <v>6</v>
      </c>
      <c r="G8" s="26">
        <v>0</v>
      </c>
      <c r="H8" s="27">
        <v>0</v>
      </c>
    </row>
    <row r="9" spans="2:8" x14ac:dyDescent="0.25">
      <c r="B9" s="18" t="s">
        <v>7</v>
      </c>
      <c r="C9" s="47">
        <v>2902451.56</v>
      </c>
      <c r="D9" s="47">
        <v>3299291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955364.64</v>
      </c>
      <c r="D14" s="26">
        <v>115067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24196.92</v>
      </c>
      <c r="H15" s="31">
        <v>0</v>
      </c>
    </row>
    <row r="16" spans="2:8" x14ac:dyDescent="0.25">
      <c r="B16" s="9" t="s">
        <v>20</v>
      </c>
      <c r="C16" s="34">
        <f>SUM(C8:C14)</f>
        <v>4105554.18</v>
      </c>
      <c r="D16" s="34">
        <f>SUM(D8:D14)</f>
        <v>3828512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24196.92</v>
      </c>
      <c r="H17" s="35">
        <f>SUM(H8:H15)</f>
        <v>0</v>
      </c>
    </row>
    <row r="18" spans="2:8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1699230</v>
      </c>
      <c r="D21" s="26">
        <v>1699230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322413.90000000002</v>
      </c>
      <c r="D22" s="26">
        <v>312932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-1665912</v>
      </c>
      <c r="D24" s="26">
        <v>-1587354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24196.92</v>
      </c>
      <c r="H29" s="39">
        <f>SUM(H27,H17)</f>
        <v>0</v>
      </c>
    </row>
    <row r="30" spans="2:8" x14ac:dyDescent="0.25">
      <c r="B30" s="9" t="s">
        <v>41</v>
      </c>
      <c r="C30" s="32">
        <f>SUM(C19:C28)</f>
        <v>355731.89999999991</v>
      </c>
      <c r="D30" s="32">
        <f>SUM(D19:D28)</f>
        <v>424808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4461286.08</v>
      </c>
      <c r="D32" s="38">
        <f>SUM(D30,D16)</f>
        <v>4253320</v>
      </c>
      <c r="E32" s="4"/>
      <c r="F32" s="6"/>
      <c r="G32" s="38"/>
      <c r="H32" s="39"/>
    </row>
    <row r="33" spans="2:8" x14ac:dyDescent="0.25">
      <c r="B33" s="12"/>
      <c r="C33" s="49"/>
      <c r="D33" s="49"/>
      <c r="E33" s="4"/>
      <c r="F33" s="13" t="s">
        <v>44</v>
      </c>
      <c r="G33" s="38">
        <f>SUM(G34:G36)</f>
        <v>3951725.14</v>
      </c>
      <c r="H33" s="39">
        <f>SUM(H34:H36)</f>
        <v>2991751</v>
      </c>
    </row>
    <row r="34" spans="2:8" x14ac:dyDescent="0.25">
      <c r="B34" s="56"/>
      <c r="C34" s="57"/>
      <c r="D34" s="57"/>
      <c r="E34" s="4"/>
      <c r="F34" s="8" t="s">
        <v>45</v>
      </c>
      <c r="G34" s="26">
        <v>3951725.14</v>
      </c>
      <c r="H34" s="27">
        <v>2991751</v>
      </c>
    </row>
    <row r="35" spans="2:8" x14ac:dyDescent="0.25">
      <c r="B35" s="56"/>
      <c r="C35" s="57"/>
      <c r="D35" s="57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6"/>
      <c r="C36" s="57"/>
      <c r="D36" s="57"/>
      <c r="E36" s="4"/>
      <c r="F36" s="8" t="s">
        <v>47</v>
      </c>
      <c r="G36" s="30">
        <v>0</v>
      </c>
      <c r="H36" s="31">
        <v>0</v>
      </c>
    </row>
    <row r="37" spans="2:8" x14ac:dyDescent="0.25">
      <c r="B37" s="70"/>
      <c r="C37" s="71"/>
      <c r="D37" s="71"/>
      <c r="E37" s="4"/>
      <c r="F37" s="6"/>
      <c r="G37" s="42"/>
      <c r="H37" s="43"/>
    </row>
    <row r="38" spans="2:8" x14ac:dyDescent="0.25">
      <c r="B38" s="67"/>
      <c r="C38" s="68"/>
      <c r="D38" s="68"/>
      <c r="E38" s="15"/>
      <c r="F38" s="13" t="s">
        <v>48</v>
      </c>
      <c r="G38" s="42">
        <f>SUM(G39:G43)</f>
        <v>485364.02</v>
      </c>
      <c r="H38" s="43">
        <f>SUM(H39:H43)</f>
        <v>1261569</v>
      </c>
    </row>
    <row r="39" spans="2:8" ht="24" x14ac:dyDescent="0.25">
      <c r="B39" s="70"/>
      <c r="C39" s="71"/>
      <c r="D39" s="71"/>
      <c r="E39" s="4"/>
      <c r="F39" s="8" t="s">
        <v>49</v>
      </c>
      <c r="G39" s="26">
        <v>-1092792.71</v>
      </c>
      <c r="H39" s="27">
        <v>728998</v>
      </c>
    </row>
    <row r="40" spans="2:8" x14ac:dyDescent="0.25">
      <c r="B40" s="70"/>
      <c r="C40" s="71"/>
      <c r="D40" s="71"/>
      <c r="E40" s="4"/>
      <c r="F40" s="8" t="s">
        <v>50</v>
      </c>
      <c r="G40" s="26">
        <v>1578156.73</v>
      </c>
      <c r="H40" s="27">
        <v>532571</v>
      </c>
    </row>
    <row r="41" spans="2:8" x14ac:dyDescent="0.25">
      <c r="B41" s="70"/>
      <c r="C41" s="71"/>
      <c r="D41" s="71"/>
      <c r="E41" s="4"/>
      <c r="F41" s="8" t="s">
        <v>51</v>
      </c>
      <c r="G41" s="30">
        <v>0</v>
      </c>
      <c r="H41" s="31">
        <v>0</v>
      </c>
    </row>
    <row r="42" spans="2:8" x14ac:dyDescent="0.25">
      <c r="B42" s="70"/>
      <c r="C42" s="71"/>
      <c r="D42" s="71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0"/>
      <c r="C43" s="71"/>
      <c r="D43" s="71"/>
      <c r="E43" s="4"/>
      <c r="F43" s="8" t="s">
        <v>53</v>
      </c>
      <c r="G43" s="26">
        <v>0</v>
      </c>
      <c r="H43" s="27">
        <v>0</v>
      </c>
    </row>
    <row r="44" spans="2:8" x14ac:dyDescent="0.25">
      <c r="B44" s="56"/>
      <c r="C44" s="57"/>
      <c r="D44" s="57"/>
      <c r="E44" s="4"/>
      <c r="F44" s="6"/>
      <c r="G44" s="42"/>
      <c r="H44" s="43"/>
    </row>
    <row r="45" spans="2:8" ht="36" x14ac:dyDescent="0.25">
      <c r="B45" s="67"/>
      <c r="C45" s="68"/>
      <c r="D45" s="68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6"/>
      <c r="C46" s="57"/>
      <c r="D46" s="57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6"/>
      <c r="C47" s="57"/>
      <c r="D47" s="57"/>
      <c r="E47" s="4"/>
      <c r="F47" s="8" t="s">
        <v>56</v>
      </c>
      <c r="G47" s="30">
        <v>0</v>
      </c>
      <c r="H47" s="31">
        <v>0</v>
      </c>
    </row>
    <row r="48" spans="2:8" x14ac:dyDescent="0.25">
      <c r="B48" s="70"/>
      <c r="C48" s="71"/>
      <c r="D48" s="71"/>
      <c r="E48" s="4"/>
      <c r="F48" s="6"/>
      <c r="G48" s="44"/>
      <c r="H48" s="45"/>
    </row>
    <row r="49" spans="1:8" x14ac:dyDescent="0.25">
      <c r="B49" s="67"/>
      <c r="C49" s="68"/>
      <c r="D49" s="68"/>
      <c r="E49" s="3"/>
      <c r="F49" s="10" t="s">
        <v>57</v>
      </c>
      <c r="G49" s="34">
        <f>SUM(G45,G38,G33)</f>
        <v>4437089.16</v>
      </c>
      <c r="H49" s="35">
        <f>SUM(H45,H38,H33)</f>
        <v>4253320</v>
      </c>
    </row>
    <row r="50" spans="1:8" x14ac:dyDescent="0.25">
      <c r="B50" s="70"/>
      <c r="C50" s="71"/>
      <c r="D50" s="71"/>
      <c r="E50" s="4"/>
      <c r="F50" s="6"/>
      <c r="G50" s="42"/>
      <c r="H50" s="43"/>
    </row>
    <row r="51" spans="1:8" ht="24" x14ac:dyDescent="0.25">
      <c r="B51" s="67"/>
      <c r="C51" s="68"/>
      <c r="D51" s="68"/>
      <c r="E51" s="3"/>
      <c r="F51" s="13" t="s">
        <v>58</v>
      </c>
      <c r="G51" s="38">
        <f>SUM(G49,G29)</f>
        <v>4461286.08</v>
      </c>
      <c r="H51" s="39">
        <f>SUM(H49,H29)</f>
        <v>4253320</v>
      </c>
    </row>
    <row r="52" spans="1:8" ht="15.75" thickBot="1" x14ac:dyDescent="0.3">
      <c r="A52" s="16" t="s">
        <v>59</v>
      </c>
      <c r="B52" s="74"/>
      <c r="C52" s="72"/>
      <c r="D52" s="72"/>
      <c r="E52" s="17"/>
      <c r="F52" s="72"/>
      <c r="G52" s="72"/>
      <c r="H52" s="73"/>
    </row>
    <row r="53" spans="1:8" x14ac:dyDescent="0.25">
      <c r="B53" s="1" t="s">
        <v>60</v>
      </c>
    </row>
    <row r="54" spans="1:8" s="52" customForma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 t="s">
        <v>65</v>
      </c>
      <c r="C55" s="55"/>
      <c r="D55" s="55"/>
      <c r="E55" s="54"/>
      <c r="F55" s="54" t="s">
        <v>67</v>
      </c>
      <c r="G55" s="53"/>
      <c r="H55" s="53"/>
    </row>
    <row r="56" spans="1:8" s="52" customFormat="1" x14ac:dyDescent="0.25">
      <c r="B56" s="54" t="s">
        <v>66</v>
      </c>
      <c r="C56" s="55"/>
      <c r="D56" s="55"/>
      <c r="E56" s="54"/>
      <c r="F56" s="54" t="s">
        <v>68</v>
      </c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2025-02-06T16:13:50Z</cp:lastPrinted>
  <dcterms:created xsi:type="dcterms:W3CDTF">2019-12-03T18:04:32Z</dcterms:created>
  <dcterms:modified xsi:type="dcterms:W3CDTF">2025-02-06T16:14:06Z</dcterms:modified>
</cp:coreProperties>
</file>